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CIRD\SYB\2021\Final Table\SYB V3\Chapter 7 - Industry\"/>
    </mc:Choice>
  </mc:AlternateContent>
  <xr:revisionPtr revIDLastSave="0" documentId="13_ncr:1_{B99B4676-57D1-4715-9E63-19FA21F581DA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new format" sheetId="2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2" l="1"/>
  <c r="F6" i="2"/>
  <c r="F3" i="2"/>
  <c r="F12" i="2"/>
  <c r="E3" i="2"/>
  <c r="E6" i="2"/>
  <c r="E9" i="2"/>
  <c r="E12" i="2"/>
  <c r="B7" i="2"/>
  <c r="B8" i="2"/>
  <c r="B6" i="2"/>
  <c r="C7" i="2"/>
  <c r="C8" i="2"/>
  <c r="C6" i="2"/>
  <c r="D7" i="2"/>
  <c r="D8" i="2"/>
  <c r="D6" i="2"/>
  <c r="D4" i="2"/>
  <c r="D5" i="2"/>
  <c r="D3" i="2"/>
  <c r="D10" i="2"/>
  <c r="D11" i="2"/>
  <c r="D9" i="2"/>
  <c r="D12" i="2"/>
  <c r="C4" i="2"/>
  <c r="C5" i="2"/>
  <c r="C3" i="2"/>
  <c r="C10" i="2"/>
  <c r="C11" i="2"/>
  <c r="C9" i="2"/>
  <c r="C12" i="2"/>
  <c r="B4" i="2"/>
  <c r="B5" i="2"/>
  <c r="B3" i="2"/>
  <c r="B10" i="2"/>
  <c r="B11" i="2"/>
  <c r="B9" i="2"/>
  <c r="B12" i="2"/>
</calcChain>
</file>

<file path=xl/sharedStrings.xml><?xml version="1.0" encoding="utf-8"?>
<sst xmlns="http://schemas.openxmlformats.org/spreadsheetml/2006/main" count="19" uniqueCount="15">
  <si>
    <t>Sector</t>
  </si>
  <si>
    <t>Production &amp; manufacturing</t>
  </si>
  <si>
    <t>Services</t>
  </si>
  <si>
    <r>
      <t>Contract</t>
    </r>
    <r>
      <rPr>
        <b/>
        <sz val="10"/>
        <color rgb="FFFF0000"/>
        <rFont val="Sylfaen"/>
        <family val="1"/>
      </rPr>
      <t xml:space="preserve"> </t>
    </r>
  </si>
  <si>
    <t>All sectors</t>
  </si>
  <si>
    <t>Source: Department of Industry, MoEA.</t>
  </si>
  <si>
    <t>Table 7.2: Number of Large and Medium Industries by Sector, 2017 - 2021</t>
  </si>
  <si>
    <t>As of June 2017</t>
  </si>
  <si>
    <t>As of June 2018</t>
  </si>
  <si>
    <t>As of June 2019</t>
  </si>
  <si>
    <t>As of June 2020</t>
  </si>
  <si>
    <t>As of June 2021</t>
  </si>
  <si>
    <t>New licenses issued</t>
  </si>
  <si>
    <t>Existing active licenses</t>
  </si>
  <si>
    <t>Note: The data for June 2020 and 2021 is on the active licenses. The previous years data contains a mix of licenses issued and active licenses.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</si>
</sst>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;[Red]#,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b/>
      <sz val="10"/>
      <color rgb="FFFF0000"/>
      <name val="Sylfaen"/>
      <family val="1"/>
    </font>
    <font>
      <i/>
      <sz val="9"/>
      <name val="Sylfaen"/>
      <family val="1"/>
    </font>
    <font>
      <i/>
      <sz val="9"/>
      <color theme="1"/>
      <name val="Sylfaen"/>
      <family val="1"/>
    </font>
    <font>
      <sz val="11"/>
      <color rgb="FFFF0000"/>
      <name val="Calibri"/>
      <family val="2"/>
      <scheme val="minor"/>
    </font>
    <font>
      <i/>
      <sz val="9"/>
      <color rgb="FFFF0000"/>
      <name val="Sylfaen"/>
      <family val="1"/>
    </font>
    <font>
      <sz val="12"/>
      <color rgb="FFFF0000"/>
      <name val="Sylfaen"/>
      <family val="1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37" fontId="5" fillId="0" borderId="1" xfId="0" applyNumberFormat="1" applyFont="1" applyFill="1" applyBorder="1" applyAlignment="1" applyProtection="1">
      <alignment vertical="center"/>
    </xf>
    <xf numFmtId="17" fontId="2" fillId="0" borderId="0" xfId="0" quotePrefix="1" applyNumberFormat="1" applyFont="1" applyFill="1" applyBorder="1" applyAlignment="1">
      <alignment horizontal="right" vertical="center"/>
    </xf>
    <xf numFmtId="0" fontId="0" fillId="0" borderId="0" xfId="0" applyBorder="1"/>
    <xf numFmtId="37" fontId="2" fillId="2" borderId="2" xfId="0" applyNumberFormat="1" applyFont="1" applyFill="1" applyBorder="1" applyAlignment="1" applyProtection="1">
      <alignment horizontal="left" vertical="center"/>
    </xf>
    <xf numFmtId="1" fontId="2" fillId="2" borderId="2" xfId="0" quotePrefix="1" applyNumberFormat="1" applyFont="1" applyFill="1" applyBorder="1" applyAlignment="1" applyProtection="1">
      <alignment horizontal="right" vertical="center"/>
    </xf>
    <xf numFmtId="37" fontId="2" fillId="0" borderId="2" xfId="0" applyNumberFormat="1" applyFont="1" applyFill="1" applyBorder="1" applyAlignment="1" applyProtection="1">
      <alignment horizontal="left" vertical="center"/>
    </xf>
    <xf numFmtId="164" fontId="2" fillId="0" borderId="2" xfId="1" applyNumberFormat="1" applyFont="1" applyFill="1" applyBorder="1" applyAlignment="1" applyProtection="1">
      <alignment horizontal="right" vertical="center"/>
    </xf>
    <xf numFmtId="164" fontId="3" fillId="0" borderId="2" xfId="1" applyNumberFormat="1" applyFont="1" applyFill="1" applyBorder="1" applyAlignment="1" applyProtection="1">
      <alignment horizontal="left" vertical="center" indent="1"/>
    </xf>
    <xf numFmtId="164" fontId="3" fillId="0" borderId="2" xfId="1" applyNumberFormat="1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/>
    <xf numFmtId="0" fontId="7" fillId="0" borderId="0" xfId="0" applyFont="1"/>
    <xf numFmtId="0" fontId="8" fillId="0" borderId="0" xfId="0" applyFont="1" applyBorder="1" applyAlignment="1" applyProtection="1"/>
    <xf numFmtId="164" fontId="9" fillId="0" borderId="0" xfId="1" applyNumberFormat="1" applyFont="1" applyFill="1" applyBorder="1" applyAlignment="1">
      <alignment horizontal="right" vertical="center"/>
    </xf>
    <xf numFmtId="0" fontId="7" fillId="0" borderId="0" xfId="0" applyFont="1" applyFill="1" applyBorder="1"/>
    <xf numFmtId="0" fontId="10" fillId="0" borderId="0" xfId="0" applyFont="1"/>
    <xf numFmtId="0" fontId="5" fillId="0" borderId="3" xfId="0" applyFont="1" applyBorder="1" applyAlignment="1" applyProtection="1"/>
    <xf numFmtId="0" fontId="2" fillId="0" borderId="0" xfId="0" applyFont="1" applyAlignment="1" applyProtection="1"/>
    <xf numFmtId="164" fontId="12" fillId="0" borderId="0" xfId="0" applyNumberFormat="1" applyFont="1"/>
    <xf numFmtId="0" fontId="2" fillId="0" borderId="4" xfId="0" applyFont="1" applyBorder="1" applyAlignment="1" applyProtection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46AAD-D1D2-424B-A14E-00B6D03C6499}">
  <dimension ref="A1:H17"/>
  <sheetViews>
    <sheetView tabSelected="1" zoomScale="106" zoomScaleNormal="106" workbookViewId="0">
      <selection activeCell="B3" sqref="B3:F12"/>
    </sheetView>
  </sheetViews>
  <sheetFormatPr defaultRowHeight="15" x14ac:dyDescent="0.25"/>
  <cols>
    <col min="1" max="1" width="29.85546875" customWidth="1"/>
    <col min="2" max="4" width="16.140625" bestFit="1" customWidth="1"/>
    <col min="5" max="5" width="17.42578125" customWidth="1"/>
    <col min="6" max="6" width="16.140625" bestFit="1" customWidth="1"/>
    <col min="7" max="7" width="6.140625" bestFit="1" customWidth="1"/>
  </cols>
  <sheetData>
    <row r="1" spans="1:8" ht="15.75" x14ac:dyDescent="0.3">
      <c r="A1" s="19" t="s">
        <v>6</v>
      </c>
      <c r="B1" s="19"/>
      <c r="C1" s="19"/>
      <c r="D1" s="19"/>
      <c r="E1" s="19"/>
      <c r="F1" s="19"/>
      <c r="G1" s="17"/>
      <c r="H1" s="2"/>
    </row>
    <row r="2" spans="1:8" x14ac:dyDescent="0.25">
      <c r="A2" s="4" t="s">
        <v>0</v>
      </c>
      <c r="B2" s="5" t="s">
        <v>7</v>
      </c>
      <c r="C2" s="5" t="s">
        <v>8</v>
      </c>
      <c r="D2" s="5" t="s">
        <v>9</v>
      </c>
      <c r="E2" s="5" t="s">
        <v>10</v>
      </c>
      <c r="F2" s="5" t="s">
        <v>11</v>
      </c>
    </row>
    <row r="3" spans="1:8" x14ac:dyDescent="0.25">
      <c r="A3" s="6" t="s">
        <v>1</v>
      </c>
      <c r="B3" s="7">
        <f>B4+B5</f>
        <v>310</v>
      </c>
      <c r="C3" s="7">
        <f>SUM(C4:C5)</f>
        <v>313</v>
      </c>
      <c r="D3" s="7">
        <f>SUM(D4+D5)</f>
        <v>358</v>
      </c>
      <c r="E3" s="7">
        <f>SUM(E4:E5)</f>
        <v>261</v>
      </c>
      <c r="F3" s="7">
        <f>SUM(F4:F5)</f>
        <v>269</v>
      </c>
    </row>
    <row r="4" spans="1:8" x14ac:dyDescent="0.25">
      <c r="A4" s="8" t="s">
        <v>12</v>
      </c>
      <c r="B4" s="9">
        <f>34</f>
        <v>34</v>
      </c>
      <c r="C4" s="9">
        <f>3</f>
        <v>3</v>
      </c>
      <c r="D4" s="9">
        <f>44</f>
        <v>44</v>
      </c>
      <c r="E4" s="9">
        <v>16</v>
      </c>
      <c r="F4" s="9">
        <v>37</v>
      </c>
    </row>
    <row r="5" spans="1:8" ht="15.75" x14ac:dyDescent="0.3">
      <c r="A5" s="8" t="s">
        <v>13</v>
      </c>
      <c r="B5" s="9">
        <f>276</f>
        <v>276</v>
      </c>
      <c r="C5" s="9">
        <f>310</f>
        <v>310</v>
      </c>
      <c r="D5" s="9">
        <f>314</f>
        <v>314</v>
      </c>
      <c r="E5" s="9">
        <v>245</v>
      </c>
      <c r="F5" s="18">
        <v>232</v>
      </c>
    </row>
    <row r="6" spans="1:8" s="3" customFormat="1" x14ac:dyDescent="0.25">
      <c r="A6" s="6" t="s">
        <v>2</v>
      </c>
      <c r="B6" s="7">
        <f>B7+B8</f>
        <v>398</v>
      </c>
      <c r="C6" s="7">
        <f>SUM(C7:C8)</f>
        <v>445</v>
      </c>
      <c r="D6" s="7">
        <f>SUM(D7+D8)</f>
        <v>538</v>
      </c>
      <c r="E6" s="7">
        <f>SUM(E7:E8)</f>
        <v>441</v>
      </c>
      <c r="F6" s="7">
        <f>F7+F8</f>
        <v>397</v>
      </c>
      <c r="G6"/>
      <c r="H6"/>
    </row>
    <row r="7" spans="1:8" s="3" customFormat="1" x14ac:dyDescent="0.25">
      <c r="A7" s="8" t="s">
        <v>12</v>
      </c>
      <c r="B7" s="9">
        <f>27</f>
        <v>27</v>
      </c>
      <c r="C7" s="9">
        <f>47</f>
        <v>47</v>
      </c>
      <c r="D7" s="9">
        <f>93</f>
        <v>93</v>
      </c>
      <c r="E7" s="9">
        <v>36</v>
      </c>
      <c r="F7" s="9">
        <v>12</v>
      </c>
      <c r="G7"/>
    </row>
    <row r="8" spans="1:8" s="3" customFormat="1" x14ac:dyDescent="0.25">
      <c r="A8" s="8" t="s">
        <v>13</v>
      </c>
      <c r="B8" s="9">
        <f>371</f>
        <v>371</v>
      </c>
      <c r="C8" s="9">
        <f>398</f>
        <v>398</v>
      </c>
      <c r="D8" s="9">
        <f>445</f>
        <v>445</v>
      </c>
      <c r="E8" s="9">
        <v>405</v>
      </c>
      <c r="F8" s="9">
        <v>385</v>
      </c>
      <c r="G8"/>
    </row>
    <row r="9" spans="1:8" s="3" customFormat="1" x14ac:dyDescent="0.25">
      <c r="A9" s="6" t="s">
        <v>3</v>
      </c>
      <c r="B9" s="7">
        <f>B10+B11</f>
        <v>1353</v>
      </c>
      <c r="C9" s="7">
        <f>SUM(C10:C11)</f>
        <v>1281</v>
      </c>
      <c r="D9" s="7">
        <f>SUM(D10+D11)</f>
        <v>1371</v>
      </c>
      <c r="E9" s="7">
        <f>SUM(E10:E11)</f>
        <v>390</v>
      </c>
      <c r="F9" s="7">
        <f>SUM(F10:F11)</f>
        <v>380</v>
      </c>
      <c r="G9"/>
    </row>
    <row r="10" spans="1:8" s="3" customFormat="1" x14ac:dyDescent="0.25">
      <c r="A10" s="8" t="s">
        <v>12</v>
      </c>
      <c r="B10" s="9">
        <f>12</f>
        <v>12</v>
      </c>
      <c r="C10" s="9">
        <f>26</f>
        <v>26</v>
      </c>
      <c r="D10" s="9">
        <f>90</f>
        <v>90</v>
      </c>
      <c r="E10" s="9">
        <v>12</v>
      </c>
      <c r="F10" s="9">
        <v>17</v>
      </c>
      <c r="G10"/>
    </row>
    <row r="11" spans="1:8" x14ac:dyDescent="0.25">
      <c r="A11" s="8" t="s">
        <v>13</v>
      </c>
      <c r="B11" s="9">
        <f>1341</f>
        <v>1341</v>
      </c>
      <c r="C11" s="9">
        <f>1255</f>
        <v>1255</v>
      </c>
      <c r="D11" s="9">
        <f>1281</f>
        <v>1281</v>
      </c>
      <c r="E11" s="9">
        <v>378</v>
      </c>
      <c r="F11" s="9">
        <v>363</v>
      </c>
    </row>
    <row r="12" spans="1:8" x14ac:dyDescent="0.25">
      <c r="A12" s="6" t="s">
        <v>4</v>
      </c>
      <c r="B12" s="7">
        <f t="shared" ref="B12:D12" si="0">SUM(B3,B6,B9)</f>
        <v>2061</v>
      </c>
      <c r="C12" s="7">
        <f t="shared" si="0"/>
        <v>2039</v>
      </c>
      <c r="D12" s="7">
        <f t="shared" si="0"/>
        <v>2267</v>
      </c>
      <c r="E12" s="7">
        <f>SUM(E3,E6,E9)</f>
        <v>1092</v>
      </c>
      <c r="F12" s="7">
        <f>SUM(F3,F6,F9)</f>
        <v>1046</v>
      </c>
    </row>
    <row r="13" spans="1:8" s="11" customFormat="1" ht="18" x14ac:dyDescent="0.25">
      <c r="A13" s="16" t="s">
        <v>14</v>
      </c>
      <c r="C13" s="12"/>
      <c r="D13" s="12"/>
      <c r="E13" s="12"/>
      <c r="F13" s="13"/>
      <c r="G13" s="14"/>
    </row>
    <row r="14" spans="1:8" x14ac:dyDescent="0.25">
      <c r="A14" s="1" t="s">
        <v>5</v>
      </c>
    </row>
    <row r="16" spans="1:8" s="15" customFormat="1" x14ac:dyDescent="0.25"/>
    <row r="17" spans="1:1" x14ac:dyDescent="0.25">
      <c r="A17" s="10"/>
    </row>
  </sheetData>
  <mergeCells count="1">
    <mergeCell ref="A1:F1"/>
  </mergeCells>
  <phoneticPr fontId="1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 format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dcterms:created xsi:type="dcterms:W3CDTF">2020-05-14T04:56:09Z</dcterms:created>
  <dcterms:modified xsi:type="dcterms:W3CDTF">2021-09-20T03:45:54Z</dcterms:modified>
</cp:coreProperties>
</file>